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G41"/>
  <c r="F41"/>
  <c r="G40"/>
  <c r="F40"/>
  <c r="G36"/>
  <c r="F36"/>
  <c r="G32"/>
  <c r="F32"/>
  <c r="G28"/>
  <c r="F28"/>
  <c r="G24"/>
  <c r="F24"/>
  <c r="G20"/>
  <c r="F20"/>
  <c r="G14"/>
  <c r="G13"/>
  <c r="F14"/>
  <c r="F13"/>
  <c r="G47"/>
  <c r="F47"/>
  <c r="G4"/>
  <c r="G3"/>
  <c r="G8"/>
  <c r="F4"/>
  <c r="F3"/>
  <c r="F8"/>
</calcChain>
</file>

<file path=xl/sharedStrings.xml><?xml version="1.0" encoding="utf-8"?>
<sst xmlns="http://schemas.openxmlformats.org/spreadsheetml/2006/main">
  <si>
    <t>TREŚĆ</t>
  </si>
  <si>
    <t>DZIAŁ</t>
  </si>
  <si>
    <t>ROZDZIAŁ</t>
  </si>
  <si>
    <t>§</t>
  </si>
  <si>
    <t>DOCHODY</t>
  </si>
  <si>
    <t>WYDATKI</t>
  </si>
  <si>
    <t>DZIAŁALNOŚĆ USŁUGOWA</t>
  </si>
  <si>
    <t>Cmentarze</t>
  </si>
  <si>
    <t>Dotacje celowe otrzymane z budżetu państwa na zadania bieżące z zakresu administracji rządowej oraz innych zadań zleconych gminie ustawami</t>
  </si>
  <si>
    <t>Zakup materiałów i wyposażenia</t>
  </si>
  <si>
    <t>OGÓŁEM ZADANIA § 2020</t>
  </si>
  <si>
    <t>POMOC SPOŁECZNA</t>
  </si>
  <si>
    <t>Dotacja celowa otrzymana z budżetu państwa na realizację zadań bieżących gmin( związków gmin, związków powiatowo-gminnych)</t>
  </si>
  <si>
    <t xml:space="preserve">Dotacje celowe otrzymane z budżetu państwa na realizację zadań bieżących gmin </t>
  </si>
  <si>
    <t>Wynagrodzenie osobowe pracowników</t>
  </si>
  <si>
    <t>Zakup usług pozostałych</t>
  </si>
  <si>
    <t>Składki na ubezpieczenie zdrowotne opłacane za osoby pobierające niektóre świadczenia z pomocy społecznej, niektóre świadczenia rodzinne oraz za osoby uczestniczące w zajęciach w centrum integracji społecznej</t>
  </si>
  <si>
    <t>Składki na ubezpieczenie zdrowotne</t>
  </si>
  <si>
    <t>Zasiłki okresowe, celowe i pomoc w naturze oraz składki na ubezpieczenie emerytalne i rentowe</t>
  </si>
  <si>
    <t>Świadczenia społeczne</t>
  </si>
  <si>
    <t>Zasiłki stałe</t>
  </si>
  <si>
    <t>Ośrodki pomocy społecznej</t>
  </si>
  <si>
    <t>Wynagrodzenia osobowe pracowników</t>
  </si>
  <si>
    <t>Pomoc w zakresie dożywiania</t>
  </si>
  <si>
    <t>RODZINA</t>
  </si>
  <si>
    <t>Wspieranie rodziny</t>
  </si>
  <si>
    <t>Składki na ubezpieczenie społeczne</t>
  </si>
  <si>
    <t>Składki na Fundusz Pracy oraz Fundusz Solidarnościowy</t>
  </si>
  <si>
    <t>OGÓŁEM ZADANIA § 2030</t>
  </si>
</sst>
</file>

<file path=xl/styles.xml><?xml version="1.0" encoding="utf-8"?>
<styleSheet xmlns="http://schemas.openxmlformats.org/spreadsheetml/2006/main">
  <numFmts count="5">
    <numFmt numFmtId="164" formatCode="0,000.00"/>
    <numFmt numFmtId="165" formatCode="00,000.00"/>
    <numFmt numFmtId="166" formatCode="000,000.00"/>
    <numFmt numFmtId="167" formatCode="0,000,000.00"/>
    <numFmt numFmtId="168" formatCode=" 000.00"/>
  </numFmts>
  <fonts count="5">
    <font>
      <sz val="10"/>
      <color theme="1"/>
      <name val="Arial"/>
      <family val="2"/>
    </font>
    <font>
      <b/>
      <sz val="10"/>
      <color theme="1"/>
      <name val="Arial"/>
    </font>
    <font>
      <b/>
      <sz val="8"/>
      <color theme="1"/>
      <name val="Times New Roman"/>
    </font>
    <font>
      <b/>
      <sz val="9.5"/>
      <color theme="1"/>
      <name val="Times New Roman"/>
    </font>
    <font>
      <sz val="9.5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A5A5A5"/>
        <bgColor indexed="65"/>
      </patternFill>
    </fill>
    <fill>
      <patternFill patternType="solid">
        <fgColor rgb="FFD8D8D8"/>
        <bgColor indexed="65"/>
      </patternFill>
    </fill>
    <fill>
      <patternFill patternType="solid">
        <fgColor rgb="FFC4BD97"/>
        <bgColor indexed="65"/>
      </patternFill>
    </fill>
    <fill>
      <patternFill patternType="none">
        <fgColor indexed="64"/>
        <bgColor indexed="65"/>
      </patternFill>
    </fill>
    <fill>
      <patternFill patternType="solid">
        <fgColor rgb="FFFFFFFF"/>
        <bgColor indexed="65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</border>
    <border>
      <left style="thin">
        <color rgb="FF000000"/>
      </left>
      <right>
        <color indexed="64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>
        <color indexed="64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        <color indexed="64"/>
      </left>
      <right>
        <color indexed="64"/>
      </right>
    </border>
    <border>
      <left>
        <color indexed="64"/>
      </left>
      <right>
        <color indexed="64"/>
      </right>
      <bottom>
        <color indexed="64"/>
      </bottom>
    </border>
    <border>
      <left>
        <color indexed="64"/>
      </left>
      <right>
        <color indexed="64"/>
      </right>
      <top>
        <color indexed="64"/>
      </top>
      <bottom>
        <color indexed="64"/>
      </bottom>
    </border>
    <border>
      <diagonal>
        <color indexed="64"/>
      </diagonal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2" fontId="4" fillId="0" borderId="3" xfId="0" applyNumberFormat="1" applyFont="1" applyBorder="1" applyAlignment="1"/>
    <xf numFmtId="0" fontId="3" fillId="4" borderId="4" xfId="0" applyFont="1" applyFill="1" applyBorder="1" applyAlignment="1">
      <alignment horizontal="right" wrapText="1"/>
    </xf>
    <xf numFmtId="0" fontId="3" fillId="4" borderId="5" xfId="0" applyFont="1" applyFill="1" applyBorder="1" applyAlignment="1">
      <alignment horizontal="right" wrapText="1"/>
    </xf>
    <xf numFmtId="0" fontId="3" fillId="4" borderId="6" xfId="0" applyFont="1" applyFill="1" applyBorder="1" applyAlignment="1">
      <alignment horizontal="right" wrapText="1"/>
    </xf>
    <xf numFmtId="164" fontId="3" fillId="4" borderId="7" xfId="0" applyNumberFormat="1" applyFont="1" applyFill="1" applyBorder="1" applyAlignment="1"/>
    <xf numFmtId="0" fontId="0" fillId="0" borderId="0" xfId="0" applyBorder="1"/>
    <xf numFmtId="0" fontId="3" fillId="0" borderId="3" xfId="0" applyFont="1" applyBorder="1" applyAlignment="1">
      <alignment horizontal="center" vertical="center"/>
    </xf>
    <xf numFmtId="165" fontId="3" fillId="2" borderId="7" xfId="0" applyNumberFormat="1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/>
    <xf numFmtId="0" fontId="3" fillId="0" borderId="1" xfId="0" applyFont="1" applyBorder="1" applyAlignment="1">
      <alignment horizontal="center" vertical="center"/>
    </xf>
    <xf numFmtId="164" fontId="4" fillId="0" borderId="7" xfId="0" applyNumberFormat="1" applyFont="1" applyFill="1" applyBorder="1" applyAlignment="1"/>
    <xf numFmtId="165" fontId="3" fillId="0" borderId="7" xfId="0" applyNumberFormat="1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/>
    <xf numFmtId="165" fontId="4" fillId="3" borderId="7" xfId="0" applyNumberFormat="1" applyFont="1" applyFill="1" applyBorder="1" applyAlignment="1"/>
    <xf numFmtId="165" fontId="4" fillId="0" borderId="7" xfId="0" applyNumberFormat="1" applyFont="1" applyBorder="1" applyAlignment="1"/>
    <xf numFmtId="166" fontId="4" fillId="0" borderId="8" xfId="0" applyNumberFormat="1" applyFont="1" applyBorder="1" applyAlignment="1"/>
    <xf numFmtId="165" fontId="4" fillId="5" borderId="7" xfId="0" applyNumberFormat="1" applyFont="1" applyFill="1" applyBorder="1" applyAlignment="1"/>
    <xf numFmtId="166" fontId="4" fillId="0" borderId="9" xfId="0" applyNumberFormat="1" applyFont="1" applyBorder="1" applyAlignment="1"/>
    <xf numFmtId="166" fontId="4" fillId="3" borderId="7" xfId="0" applyNumberFormat="1" applyFont="1" applyFill="1" applyBorder="1" applyAlignment="1"/>
    <xf numFmtId="166" fontId="4" fillId="0" borderId="7" xfId="0" applyNumberFormat="1" applyFont="1" applyBorder="1" applyAlignment="1"/>
    <xf numFmtId="166" fontId="4" fillId="0" borderId="10" xfId="0" applyNumberFormat="1" applyFont="1" applyBorder="1" applyAlignment="1"/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vertical="center"/>
    </xf>
    <xf numFmtId="166" fontId="4" fillId="0" borderId="0" xfId="0" applyNumberFormat="1" applyFont="1" applyBorder="1" applyAlignment="1"/>
    <xf numFmtId="0" fontId="4" fillId="3" borderId="1" xfId="0" applyFont="1" applyFill="1" applyBorder="1" applyAlignment="1">
      <alignment vertical="center" wrapText="1"/>
    </xf>
    <xf numFmtId="165" fontId="4" fillId="3" borderId="7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/>
    <xf numFmtId="164" fontId="3" fillId="2" borderId="7" xfId="0" applyNumberFormat="1" applyFont="1" applyFill="1" applyBorder="1" applyAlignment="1"/>
    <xf numFmtId="164" fontId="4" fillId="3" borderId="7" xfId="0" applyNumberFormat="1" applyFont="1" applyFill="1" applyBorder="1" applyAlignment="1">
      <alignment vertical="center"/>
    </xf>
    <xf numFmtId="164" fontId="4" fillId="0" borderId="7" xfId="0" applyNumberFormat="1" applyFont="1" applyBorder="1" applyAlignment="1"/>
    <xf numFmtId="167" fontId="4" fillId="0" borderId="1" xfId="0" applyNumberFormat="1" applyFont="1" applyBorder="1" applyAlignment="1"/>
    <xf numFmtId="164" fontId="4" fillId="5" borderId="1" xfId="0" applyNumberFormat="1" applyFont="1" applyFill="1" applyBorder="1" applyAlignment="1"/>
    <xf numFmtId="168" fontId="4" fillId="6" borderId="7" xfId="0" applyNumberFormat="1" applyFont="1" applyFill="1" applyBorder="1" applyAlignment="1"/>
    <xf numFmtId="166" fontId="3" fillId="4" borderId="7" xfId="0" applyNumberFormat="1" applyFont="1" applyFill="1" applyBorder="1" applyAlignment="1"/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31">
      <selection activeCell="J39" sqref="J39"/>
    </sheetView>
  </sheetViews>
  <sheetFormatPr defaultRowHeight="12.6"/>
  <cols>
    <col min="1" max="1" width="4" customWidth="1"/>
    <col min="2" max="2" width="49.71" customWidth="1"/>
    <col min="3" max="3" width="5.29" customWidth="1"/>
    <col min="4" max="4" width="8.29" customWidth="1"/>
    <col min="5" max="5" width="5.29" customWidth="1"/>
    <col min="6" max="6" width="12.71" customWidth="1"/>
    <col min="7" max="7" width="12.29" customWidth="1"/>
  </cols>
  <sheetData>
    <row r="1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>
      <c r="B2" s="4"/>
      <c r="C2" s="5"/>
      <c r="D2" s="5"/>
      <c r="E2" s="5"/>
      <c r="F2" s="5"/>
      <c r="G2" s="5"/>
    </row>
    <row r="3">
      <c r="B3" s="6" t="s">
        <v>6</v>
      </c>
      <c r="C3" s="7">
        <v>710</v>
      </c>
      <c r="D3" s="7"/>
      <c r="E3" s="7"/>
      <c r="F3" s="8">
        <f>F4</f>
        <v>1000</v>
      </c>
      <c r="G3" s="8">
        <f>G4</f>
        <v>1000</v>
      </c>
    </row>
    <row r="4">
      <c r="B4" s="9" t="s">
        <v>7</v>
      </c>
      <c r="C4" s="10"/>
      <c r="D4" s="10">
        <v>71035</v>
      </c>
      <c r="E4" s="10"/>
      <c r="F4" s="11">
        <f>F5</f>
        <v>1000</v>
      </c>
      <c r="G4" s="11">
        <f>G6</f>
        <v>1000</v>
      </c>
    </row>
    <row r="5">
      <c r="B5" s="12" t="s">
        <v>8</v>
      </c>
      <c r="C5" s="13"/>
      <c r="D5" s="13"/>
      <c r="E5" s="13">
        <v>2020</v>
      </c>
      <c r="F5" s="14">
        <v>1000</v>
      </c>
      <c r="G5" s="14"/>
    </row>
    <row r="6">
      <c r="B6" s="12" t="s">
        <v>9</v>
      </c>
      <c r="C6" s="13"/>
      <c r="D6" s="13"/>
      <c r="E6" s="13">
        <v>4210</v>
      </c>
      <c r="F6" s="14"/>
      <c r="G6" s="14">
        <v>1000</v>
      </c>
    </row>
    <row r="7" ht="7.2" customHeight="1">
      <c r="B7" s="15"/>
      <c r="C7" s="16"/>
      <c r="D7" s="16"/>
      <c r="E7" s="16"/>
      <c r="F7" s="17"/>
      <c r="G7" s="17"/>
    </row>
    <row r="8">
      <c r="B8" s="18" t="s">
        <v>10</v>
      </c>
      <c r="C8" s="19"/>
      <c r="D8" s="19"/>
      <c r="E8" s="20"/>
      <c r="F8" s="21">
        <f>F3</f>
        <v>1000</v>
      </c>
      <c r="G8" s="21">
        <f>G3</f>
        <v>1000</v>
      </c>
    </row>
    <row r="10">
      <c r="B10" s="22"/>
      <c r="C10" s="22"/>
      <c r="D10" s="22"/>
      <c r="E10" s="22"/>
      <c r="F10" s="22"/>
      <c r="G10" s="22"/>
    </row>
    <row r="11">
      <c r="B11" s="2" t="s">
        <v>0</v>
      </c>
      <c r="C11" s="3" t="s">
        <v>1</v>
      </c>
      <c r="D11" s="3" t="s">
        <v>2</v>
      </c>
      <c r="E11" s="3" t="s">
        <v>3</v>
      </c>
      <c r="F11" s="3" t="s">
        <v>4</v>
      </c>
      <c r="G11" s="3" t="s">
        <v>5</v>
      </c>
    </row>
    <row r="12">
      <c r="B12" s="4"/>
      <c r="C12" s="5"/>
      <c r="D12" s="5"/>
      <c r="E12" s="5"/>
      <c r="F12" s="23"/>
      <c r="G12" s="23"/>
    </row>
    <row r="13">
      <c r="B13" s="6" t="s">
        <v>11</v>
      </c>
      <c r="C13" s="7">
        <v>852</v>
      </c>
      <c r="D13" s="7"/>
      <c r="E13" s="7"/>
      <c r="F13" s="24">
        <f>F20+F24+F28+F32+F36+F14</f>
        <v>636926</v>
      </c>
      <c r="G13" s="24">
        <f>G20+G24+G28+G32+G36+G14</f>
        <v>636926</v>
      </c>
    </row>
    <row r="14" s="1" customFormat="1">
      <c r="B14" s="9" t="s">
        <v>12</v>
      </c>
      <c r="C14" s="25"/>
      <c r="D14" s="10">
        <v>85205</v>
      </c>
      <c r="E14" s="25"/>
      <c r="F14" s="26">
        <f>F15</f>
        <v>6000</v>
      </c>
      <c r="G14" s="26">
        <f>G18+G17+G16</f>
        <v>6000</v>
      </c>
    </row>
    <row r="15">
      <c r="B15" s="12" t="s">
        <v>13</v>
      </c>
      <c r="C15" s="27"/>
      <c r="D15" s="27"/>
      <c r="E15" s="13">
        <v>2030</v>
      </c>
      <c r="F15" s="28">
        <v>6000</v>
      </c>
      <c r="G15" s="29"/>
    </row>
    <row r="16">
      <c r="B16" s="12" t="s">
        <v>14</v>
      </c>
      <c r="C16" s="27"/>
      <c r="D16" s="27"/>
      <c r="E16" s="13">
        <v>4010</v>
      </c>
      <c r="F16" s="28"/>
      <c r="G16" s="28">
        <v>4000</v>
      </c>
    </row>
    <row r="17">
      <c r="B17" s="12" t="s">
        <v>9</v>
      </c>
      <c r="C17" s="27"/>
      <c r="D17" s="27"/>
      <c r="E17" s="13">
        <v>4210</v>
      </c>
      <c r="F17" s="28"/>
      <c r="G17" s="28">
        <v>1000</v>
      </c>
    </row>
    <row r="18">
      <c r="B18" s="12" t="s">
        <v>15</v>
      </c>
      <c r="C18" s="27"/>
      <c r="D18" s="27"/>
      <c r="E18" s="13">
        <v>4300</v>
      </c>
      <c r="F18" s="29"/>
      <c r="G18" s="28">
        <v>1000</v>
      </c>
    </row>
    <row r="19">
      <c r="A19" s="22"/>
      <c r="B19" s="30"/>
      <c r="C19" s="31"/>
      <c r="D19" s="31"/>
      <c r="E19" s="32"/>
      <c r="F19" s="33"/>
      <c r="G19" s="33"/>
    </row>
    <row r="20">
      <c r="B20" s="9" t="s">
        <v>16</v>
      </c>
      <c r="C20" s="10"/>
      <c r="D20" s="10">
        <v>85213</v>
      </c>
      <c r="E20" s="10"/>
      <c r="F20" s="34">
        <f>F21</f>
        <v>21406</v>
      </c>
      <c r="G20" s="34">
        <f>G22</f>
        <v>21406</v>
      </c>
    </row>
    <row r="21">
      <c r="B21" s="12" t="s">
        <v>13</v>
      </c>
      <c r="C21" s="13"/>
      <c r="D21" s="13"/>
      <c r="E21" s="13">
        <v>2030</v>
      </c>
      <c r="F21" s="35">
        <v>21406</v>
      </c>
      <c r="G21" s="35"/>
    </row>
    <row r="22">
      <c r="B22" s="12" t="s">
        <v>17</v>
      </c>
      <c r="C22" s="13"/>
      <c r="D22" s="13"/>
      <c r="E22" s="13">
        <v>4130</v>
      </c>
      <c r="F22" s="35"/>
      <c r="G22" s="35">
        <v>21406</v>
      </c>
    </row>
    <row r="23">
      <c r="B23" s="15"/>
      <c r="C23" s="16"/>
      <c r="D23" s="16"/>
      <c r="E23" s="16"/>
      <c r="F23" s="36"/>
      <c r="G23" s="36"/>
    </row>
    <row r="24">
      <c r="B24" s="9" t="s">
        <v>18</v>
      </c>
      <c r="C24" s="10"/>
      <c r="D24" s="10">
        <v>85214</v>
      </c>
      <c r="E24" s="10"/>
      <c r="F24" s="34">
        <f>F25</f>
        <v>151398</v>
      </c>
      <c r="G24" s="34">
        <f>G26</f>
        <v>151398</v>
      </c>
    </row>
    <row r="25">
      <c r="B25" s="12" t="s">
        <v>13</v>
      </c>
      <c r="C25" s="13"/>
      <c r="D25" s="13"/>
      <c r="E25" s="13">
        <v>2030</v>
      </c>
      <c r="F25" s="35">
        <v>151398</v>
      </c>
      <c r="G25" s="35"/>
    </row>
    <row r="26">
      <c r="B26" s="12" t="s">
        <v>19</v>
      </c>
      <c r="C26" s="13"/>
      <c r="D26" s="13"/>
      <c r="E26" s="13">
        <v>3110</v>
      </c>
      <c r="F26" s="35"/>
      <c r="G26" s="37">
        <v>151398</v>
      </c>
    </row>
    <row r="27">
      <c r="B27" s="15"/>
      <c r="C27" s="16"/>
      <c r="D27" s="16"/>
      <c r="E27" s="16"/>
      <c r="F27" s="38"/>
      <c r="G27" s="38"/>
    </row>
    <row r="28">
      <c r="B28" s="9" t="s">
        <v>20</v>
      </c>
      <c r="C28" s="10"/>
      <c r="D28" s="10">
        <v>85216</v>
      </c>
      <c r="E28" s="10"/>
      <c r="F28" s="39">
        <f>F29</f>
        <v>196920</v>
      </c>
      <c r="G28" s="39">
        <f>G30</f>
        <v>196920</v>
      </c>
    </row>
    <row r="29">
      <c r="B29" s="12" t="s">
        <v>13</v>
      </c>
      <c r="C29" s="13"/>
      <c r="D29" s="13"/>
      <c r="E29" s="13">
        <v>2030</v>
      </c>
      <c r="F29" s="40">
        <v>196920</v>
      </c>
      <c r="G29" s="40"/>
    </row>
    <row r="30">
      <c r="B30" s="12" t="s">
        <v>19</v>
      </c>
      <c r="C30" s="13"/>
      <c r="D30" s="13"/>
      <c r="E30" s="13">
        <v>3110</v>
      </c>
      <c r="F30" s="40"/>
      <c r="G30" s="40">
        <v>196920</v>
      </c>
    </row>
    <row r="31">
      <c r="B31" s="15"/>
      <c r="C31" s="16"/>
      <c r="D31" s="16"/>
      <c r="E31" s="16"/>
      <c r="F31" s="41"/>
      <c r="G31" s="41"/>
    </row>
    <row r="32">
      <c r="B32" s="9" t="s">
        <v>21</v>
      </c>
      <c r="C32" s="10"/>
      <c r="D32" s="10">
        <v>85219</v>
      </c>
      <c r="E32" s="10"/>
      <c r="F32" s="39">
        <f>F33</f>
        <v>181202</v>
      </c>
      <c r="G32" s="39">
        <f>G34</f>
        <v>181202</v>
      </c>
    </row>
    <row r="33">
      <c r="B33" s="12" t="s">
        <v>13</v>
      </c>
      <c r="C33" s="13"/>
      <c r="D33" s="13"/>
      <c r="E33" s="13">
        <v>2030</v>
      </c>
      <c r="F33" s="40">
        <v>181202</v>
      </c>
      <c r="G33" s="40"/>
    </row>
    <row r="34">
      <c r="B34" s="12" t="s">
        <v>22</v>
      </c>
      <c r="C34" s="13"/>
      <c r="D34" s="13"/>
      <c r="E34" s="13">
        <v>4010</v>
      </c>
      <c r="F34" s="40"/>
      <c r="G34" s="40">
        <v>181202</v>
      </c>
    </row>
    <row r="35">
      <c r="B35" s="42"/>
      <c r="C35" s="43"/>
      <c r="D35" s="43"/>
      <c r="E35" s="43"/>
      <c r="F35" s="44"/>
      <c r="G35" s="44"/>
    </row>
    <row r="36">
      <c r="B36" s="45" t="s">
        <v>23</v>
      </c>
      <c r="C36" s="10"/>
      <c r="D36" s="10">
        <v>85230</v>
      </c>
      <c r="E36" s="10"/>
      <c r="F36" s="46">
        <f>F37</f>
        <v>80000</v>
      </c>
      <c r="G36" s="46">
        <f>G38</f>
        <v>80000</v>
      </c>
    </row>
    <row r="37">
      <c r="B37" s="12" t="s">
        <v>13</v>
      </c>
      <c r="C37" s="13"/>
      <c r="D37" s="13"/>
      <c r="E37" s="13">
        <v>2030</v>
      </c>
      <c r="F37" s="35">
        <v>80000</v>
      </c>
      <c r="G37" s="35"/>
    </row>
    <row r="38">
      <c r="B38" s="12" t="s">
        <v>19</v>
      </c>
      <c r="C38" s="13"/>
      <c r="D38" s="13"/>
      <c r="E38" s="13">
        <v>3110</v>
      </c>
      <c r="F38" s="35"/>
      <c r="G38" s="35">
        <v>80000</v>
      </c>
    </row>
    <row r="39">
      <c r="B39" s="42"/>
      <c r="C39" s="43"/>
      <c r="D39" s="43"/>
      <c r="E39" s="43"/>
      <c r="F39" s="47"/>
      <c r="G39" s="47"/>
    </row>
    <row r="40">
      <c r="B40" s="6" t="s">
        <v>24</v>
      </c>
      <c r="C40" s="7">
        <v>855</v>
      </c>
      <c r="D40" s="7"/>
      <c r="E40" s="7"/>
      <c r="F40" s="48">
        <f>F41</f>
        <v>8029</v>
      </c>
      <c r="G40" s="48">
        <f>G41</f>
        <v>8029</v>
      </c>
    </row>
    <row r="41">
      <c r="B41" s="45" t="s">
        <v>25</v>
      </c>
      <c r="C41" s="10"/>
      <c r="D41" s="10">
        <v>85504</v>
      </c>
      <c r="E41" s="10"/>
      <c r="F41" s="49">
        <f>F42</f>
        <v>8029</v>
      </c>
      <c r="G41" s="49">
        <f>G43+G44+G45</f>
        <v>8029</v>
      </c>
    </row>
    <row r="42">
      <c r="B42" s="12" t="s">
        <v>13</v>
      </c>
      <c r="C42" s="13"/>
      <c r="D42" s="13"/>
      <c r="E42" s="13">
        <v>2030</v>
      </c>
      <c r="F42" s="50">
        <v>8029</v>
      </c>
      <c r="G42" s="50"/>
    </row>
    <row r="43">
      <c r="B43" s="12" t="s">
        <v>22</v>
      </c>
      <c r="C43" s="13"/>
      <c r="D43" s="13"/>
      <c r="E43" s="13">
        <v>4010</v>
      </c>
      <c r="F43" s="51"/>
      <c r="G43" s="52">
        <v>6000</v>
      </c>
    </row>
    <row r="44">
      <c r="B44" s="12" t="s">
        <v>26</v>
      </c>
      <c r="C44" s="13"/>
      <c r="D44" s="13"/>
      <c r="E44" s="13">
        <v>4110</v>
      </c>
      <c r="F44" s="51"/>
      <c r="G44" s="52">
        <v>1800</v>
      </c>
    </row>
    <row r="45">
      <c r="B45" s="12" t="s">
        <v>27</v>
      </c>
      <c r="C45" s="13"/>
      <c r="D45" s="13"/>
      <c r="E45" s="13">
        <v>4120</v>
      </c>
      <c r="F45" s="51"/>
      <c r="G45" s="53">
        <v>229</v>
      </c>
    </row>
    <row r="46">
      <c r="B46" s="15"/>
      <c r="C46" s="16"/>
      <c r="D46" s="16"/>
      <c r="E46" s="16"/>
      <c r="F46" s="38"/>
      <c r="G46" s="38"/>
    </row>
    <row r="47">
      <c r="B47" s="18" t="s">
        <v>28</v>
      </c>
      <c r="C47" s="19"/>
      <c r="D47" s="19"/>
      <c r="E47" s="20"/>
      <c r="F47" s="54">
        <f t="shared" ref="F47:G47" si="0">F13+F40</f>
        <v>644955</v>
      </c>
      <c r="G47" s="54">
        <f t="shared" si="0"/>
        <v>644955</v>
      </c>
    </row>
  </sheetData>
  <mergeCells count="2">
    <mergeCell ref="B8:E8"/>
    <mergeCell ref="B47:E47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2025-12-23T10:54:45Z</dcterms:modified>
</cp:coreProperties>
</file>